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702"/>
  <workbookPr/>
  <mc:AlternateContent xmlns:mc="http://schemas.openxmlformats.org/markup-compatibility/2006">
    <mc:Choice Requires="x15">
      <x15ac:absPath xmlns:x15ac="http://schemas.microsoft.com/office/spreadsheetml/2010/11/ac" url="/Users/Home/Documents/"/>
    </mc:Choice>
  </mc:AlternateContent>
  <bookViews>
    <workbookView xWindow="640" yWindow="1180" windowWidth="28160" windowHeight="16880" tabRatio="500"/>
  </bookViews>
  <sheets>
    <sheet name="Schedule 1 - Fee Schedule" sheetId="1" r:id="rId1"/>
  </sheets>
  <definedNames>
    <definedName name="_xlnm.Print_Titles" localSheetId="0">'Schedule 1 - Fee Schedule'!$3:$9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1" i="1" l="1"/>
  <c r="G14" i="1"/>
  <c r="G15" i="1"/>
  <c r="G16" i="1"/>
  <c r="G17" i="1"/>
  <c r="G18" i="1"/>
  <c r="G21" i="1"/>
  <c r="G22" i="1"/>
  <c r="G23" i="1"/>
  <c r="G24" i="1"/>
  <c r="G25" i="1"/>
  <c r="G26" i="1"/>
  <c r="G27" i="1"/>
  <c r="G30" i="1"/>
  <c r="G31" i="1"/>
  <c r="G32" i="1"/>
  <c r="G33" i="1"/>
  <c r="G36" i="1"/>
  <c r="G37" i="1"/>
  <c r="G38" i="1"/>
  <c r="G39" i="1"/>
  <c r="G40" i="1"/>
  <c r="G41" i="1"/>
  <c r="G42" i="1"/>
  <c r="G43" i="1"/>
  <c r="G44" i="1"/>
  <c r="G47" i="1"/>
  <c r="G48" i="1"/>
  <c r="G49" i="1"/>
  <c r="G50" i="1"/>
  <c r="G51" i="1"/>
  <c r="G52" i="1"/>
  <c r="G53" i="1"/>
  <c r="G54" i="1"/>
  <c r="G55" i="1"/>
  <c r="G56" i="1"/>
  <c r="G57" i="1"/>
  <c r="G60" i="1"/>
  <c r="G61" i="1"/>
  <c r="G62" i="1"/>
  <c r="G63" i="1"/>
  <c r="G64" i="1"/>
  <c r="G65" i="1"/>
  <c r="G66" i="1"/>
  <c r="G67" i="1"/>
  <c r="G68" i="1"/>
  <c r="G69" i="1"/>
  <c r="G70" i="1"/>
  <c r="G73" i="1"/>
  <c r="G74" i="1"/>
  <c r="G75" i="1"/>
  <c r="G76" i="1"/>
  <c r="G79" i="1"/>
  <c r="G80" i="1"/>
  <c r="G81" i="1"/>
  <c r="G82" i="1"/>
  <c r="G83" i="1"/>
  <c r="G84" i="1"/>
  <c r="G85" i="1"/>
  <c r="G88" i="1"/>
  <c r="G89" i="1"/>
  <c r="G90" i="1"/>
  <c r="G91" i="1"/>
  <c r="G92" i="1"/>
  <c r="G93" i="1"/>
  <c r="G94" i="1"/>
  <c r="G96" i="1"/>
  <c r="G99" i="1"/>
  <c r="G100" i="1"/>
  <c r="G101" i="1"/>
  <c r="G102" i="1"/>
  <c r="G104" i="1"/>
  <c r="G105" i="1"/>
  <c r="G106" i="1"/>
  <c r="G107" i="1"/>
  <c r="G108" i="1"/>
  <c r="G111" i="1"/>
  <c r="G113" i="1"/>
  <c r="G124" i="1"/>
  <c r="C133" i="1"/>
  <c r="G134" i="1"/>
  <c r="C143" i="1"/>
  <c r="G145" i="1"/>
</calcChain>
</file>

<file path=xl/sharedStrings.xml><?xml version="1.0" encoding="utf-8"?>
<sst xmlns="http://schemas.openxmlformats.org/spreadsheetml/2006/main" count="133" uniqueCount="122">
  <si>
    <r>
      <t xml:space="preserve"> </t>
    </r>
    <r>
      <rPr>
        <sz val="11"/>
        <color indexed="8"/>
        <rFont val="Arial"/>
        <family val="2"/>
      </rPr>
      <t xml:space="preserve">Net Estimated Monthly Earnings </t>
    </r>
  </si>
  <si>
    <t xml:space="preserve">Less Sweep Fee </t>
  </si>
  <si>
    <t>Estimated Monthly Earnings</t>
  </si>
  <si>
    <t>Average Collected Balance</t>
  </si>
  <si>
    <t>Current Rate</t>
  </si>
  <si>
    <t>Rate Basis</t>
  </si>
  <si>
    <t>Please specify type of account offered</t>
  </si>
  <si>
    <t>Investment Account Interest Rate</t>
  </si>
  <si>
    <t>Estimated Earnings Credit per Month</t>
  </si>
  <si>
    <t>Investable Balance</t>
  </si>
  <si>
    <t>Less Reserve Requirement</t>
  </si>
  <si>
    <t>Collected Balances/Earnings Credit</t>
  </si>
  <si>
    <t>Other Fees for Contract Term (supplies and one time charges)</t>
  </si>
  <si>
    <t>CD-ROM Software Charge</t>
  </si>
  <si>
    <t>ACH Software Charge</t>
  </si>
  <si>
    <t>Checks &amp; Deposit Slips</t>
  </si>
  <si>
    <t>Endorsement Stamps (one time charge)</t>
  </si>
  <si>
    <t>Small Safe Deposit Box (annual charge)</t>
  </si>
  <si>
    <t>Large Safe Deposit Box (annual charge)</t>
  </si>
  <si>
    <t>Night Depository Bags (one time charge)</t>
  </si>
  <si>
    <t>Other</t>
  </si>
  <si>
    <t xml:space="preserve">   </t>
  </si>
  <si>
    <t>Other Fees for Services that May Be Considered</t>
  </si>
  <si>
    <t>Payroll Card Account Maintenance</t>
  </si>
  <si>
    <t>Payroll Card Services</t>
  </si>
  <si>
    <t>Online Report - Item</t>
  </si>
  <si>
    <t>Online Report Subscription Monthly Base</t>
  </si>
  <si>
    <t>Vendor Payments</t>
  </si>
  <si>
    <t>Receivables Manager Monthly Base</t>
  </si>
  <si>
    <t>Reconciliation Manager or Transmission</t>
  </si>
  <si>
    <t>EDI Payment Services</t>
  </si>
  <si>
    <t>ZBA Funding Transfers</t>
  </si>
  <si>
    <t>Zero Balance Sub Account Maintenance</t>
  </si>
  <si>
    <t>Zero Balance Master Account Maintenance</t>
  </si>
  <si>
    <t>Zero Balance Account</t>
  </si>
  <si>
    <t>Monthly Total Estimated Fees (ex. One time charges)</t>
  </si>
  <si>
    <t>MBS Paydown</t>
  </si>
  <si>
    <t>Interest Collection</t>
  </si>
  <si>
    <t>Safekeeping Charges/Security</t>
  </si>
  <si>
    <t>Security Clearance Charges/Trade</t>
  </si>
  <si>
    <t>Safekeeping Account Maintenance - FRB</t>
  </si>
  <si>
    <t>Safekeeping Account Maintenance - Book Entry</t>
  </si>
  <si>
    <t>Safekeeping Account Maintenance</t>
  </si>
  <si>
    <t>Security Clearance/Safekeeping</t>
  </si>
  <si>
    <t xml:space="preserve"> </t>
  </si>
  <si>
    <t>Online Basic Services - Monthly Base</t>
  </si>
  <si>
    <t>Electronic Window Extended Storage 60 days</t>
  </si>
  <si>
    <t>Online Event Messaging Service - Email</t>
  </si>
  <si>
    <t>Online Previous Day Item Loaded</t>
  </si>
  <si>
    <t>Online Previous Day Subscription Monthly Base</t>
  </si>
  <si>
    <t>Online Intraday Item Viewed</t>
  </si>
  <si>
    <t>Online Intraday Subscription Monthly Base</t>
  </si>
  <si>
    <t>Information Services</t>
  </si>
  <si>
    <t>Wire Out Domestic - Online</t>
  </si>
  <si>
    <t>Wire In - Domestic</t>
  </si>
  <si>
    <t>Wire Detail Report Subscription - Item</t>
  </si>
  <si>
    <t>Wire Detail Report Subscription - Account</t>
  </si>
  <si>
    <t>Wire &amp; Other Funds Transfer Service</t>
  </si>
  <si>
    <t>ACH Notice of Change - Information Reporting Advice</t>
  </si>
  <si>
    <t>ACH Transmission Charge</t>
  </si>
  <si>
    <t>ACH Return Admin - Manual</t>
  </si>
  <si>
    <t>ACH Return Item - Manual</t>
  </si>
  <si>
    <t>ACH Received Item</t>
  </si>
  <si>
    <t>ACH Originated - Addenda Record</t>
  </si>
  <si>
    <t>ACH Two Day Item</t>
  </si>
  <si>
    <t>ACH Monthly Base</t>
  </si>
  <si>
    <t>ACH Return Subscription - Item</t>
  </si>
  <si>
    <t>ACH Return Subscription - Account</t>
  </si>
  <si>
    <t>Electronic Credits Posted</t>
  </si>
  <si>
    <t>General ACH Services</t>
  </si>
  <si>
    <t>Positive Pay Image Retrieved</t>
  </si>
  <si>
    <t>Positive Pay Exceptions</t>
  </si>
  <si>
    <t>Positive Pay Per Item</t>
  </si>
  <si>
    <t>Positive Pay Maintenance</t>
  </si>
  <si>
    <t>ARP Aged Issue Records On File - Item</t>
  </si>
  <si>
    <t>Online ARP Statement &amp; Reports Monthly Base</t>
  </si>
  <si>
    <t>ARP Optional Reports</t>
  </si>
  <si>
    <t>ARP Output - Transmission</t>
  </si>
  <si>
    <t>ARP Full Recon - Item</t>
  </si>
  <si>
    <t>ARP Monthly Base - Partial</t>
  </si>
  <si>
    <t>ARP Monthly Base - Full</t>
  </si>
  <si>
    <t>Paper Disbursement Reconciliation Services</t>
  </si>
  <si>
    <t>Imaged Paid Check Per Item</t>
  </si>
  <si>
    <t>Online Search</t>
  </si>
  <si>
    <t>DDA Checks Paid</t>
  </si>
  <si>
    <t>Post No Checks Maintenance</t>
  </si>
  <si>
    <t>Debit Block Per Item</t>
  </si>
  <si>
    <t>Debit Block Monthly Base</t>
  </si>
  <si>
    <t>Positive  Pay Monthly Base</t>
  </si>
  <si>
    <t>Image View &lt; 90 days - Item</t>
  </si>
  <si>
    <t>Stop Payment - Online</t>
  </si>
  <si>
    <t>Paper Disbursement Services</t>
  </si>
  <si>
    <t>Remote Deposit Capture Images Retrieved</t>
  </si>
  <si>
    <t>Remote Deposit Capture - Deposit Item</t>
  </si>
  <si>
    <t>Remote Deposit Capture - On-Us Deposit Item</t>
  </si>
  <si>
    <t>Remote Deposit Capture Monthly Base</t>
  </si>
  <si>
    <t>Remote Deposit Capture Services</t>
  </si>
  <si>
    <t>Image Return Item Service Monthly Base</t>
  </si>
  <si>
    <t>Image Return Item Retrieval</t>
  </si>
  <si>
    <t>Deposit Item Reversal</t>
  </si>
  <si>
    <t>Return Item Converted Check Redeposit</t>
  </si>
  <si>
    <t>Return Item - Chargeback</t>
  </si>
  <si>
    <t>Currency/Coin Bag Deposit In Branch</t>
  </si>
  <si>
    <t>Post Verify Deposit</t>
  </si>
  <si>
    <t>Depository Services</t>
  </si>
  <si>
    <t>Online Transfers</t>
  </si>
  <si>
    <t>Debits Posted</t>
  </si>
  <si>
    <t>Credits Posted</t>
  </si>
  <si>
    <t>E-Statement Subscription - Account</t>
  </si>
  <si>
    <t>Account Maintenance</t>
  </si>
  <si>
    <t>General Account Services</t>
  </si>
  <si>
    <t>Balance Assessment Fee</t>
  </si>
  <si>
    <t>Charge For Service</t>
  </si>
  <si>
    <t xml:space="preserve"> Unit Price </t>
  </si>
  <si>
    <t xml:space="preserve"> # Of Units </t>
  </si>
  <si>
    <t>Service</t>
  </si>
  <si>
    <t>Estimated Monthly</t>
  </si>
  <si>
    <t>Monthly</t>
  </si>
  <si>
    <t>Please include Unit Price for each item listed even if NO ACTIVITY is shown.  Also highlight any changes to descriptions or measurement units in both the written and electronic responses.</t>
  </si>
  <si>
    <t xml:space="preserve"> Based on Average of July and August 2017 Transaction Volumes With Estimates</t>
  </si>
  <si>
    <t>LAGUNA MADRE WATER DISTRICT, PORT ISABEL, TEXAS</t>
  </si>
  <si>
    <t>SCHEDULE 1 - FEE SCHEDULE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</si>
</sst>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0.00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FF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rgb="FFFF0000"/>
      <name val="Arial"/>
      <family val="2"/>
    </font>
    <font>
      <sz val="11"/>
      <color rgb="FF00B050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/>
    <xf numFmtId="0" fontId="3" fillId="0" borderId="0" xfId="0" applyFont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43" fontId="4" fillId="2" borderId="1" xfId="0" applyNumberFormat="1" applyFont="1" applyFill="1" applyBorder="1"/>
    <xf numFmtId="0" fontId="4" fillId="0" borderId="0" xfId="0" applyFont="1" applyBorder="1" applyAlignment="1">
      <alignment horizontal="right"/>
    </xf>
    <xf numFmtId="0" fontId="5" fillId="0" borderId="0" xfId="0" applyFont="1"/>
    <xf numFmtId="43" fontId="5" fillId="0" borderId="2" xfId="0" applyNumberFormat="1" applyFont="1" applyBorder="1" applyAlignment="1"/>
    <xf numFmtId="49" fontId="6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43" fontId="4" fillId="0" borderId="0" xfId="0" applyNumberFormat="1" applyFont="1" applyBorder="1"/>
    <xf numFmtId="3" fontId="5" fillId="0" borderId="2" xfId="0" applyNumberFormat="1" applyFont="1" applyFill="1" applyBorder="1" applyAlignment="1"/>
    <xf numFmtId="164" fontId="5" fillId="0" borderId="2" xfId="1" applyNumberFormat="1" applyFont="1" applyBorder="1"/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0" xfId="0" applyFont="1" applyBorder="1"/>
    <xf numFmtId="0" fontId="5" fillId="0" borderId="0" xfId="0" applyFont="1" applyBorder="1"/>
    <xf numFmtId="0" fontId="8" fillId="0" borderId="0" xfId="0" applyFont="1" applyBorder="1" applyAlignment="1"/>
    <xf numFmtId="49" fontId="5" fillId="0" borderId="0" xfId="0" applyNumberFormat="1" applyFont="1" applyBorder="1" applyAlignment="1">
      <alignment horizontal="center"/>
    </xf>
    <xf numFmtId="43" fontId="5" fillId="0" borderId="0" xfId="0" applyNumberFormat="1" applyFont="1" applyBorder="1"/>
    <xf numFmtId="41" fontId="5" fillId="0" borderId="2" xfId="0" applyNumberFormat="1" applyFont="1" applyBorder="1" applyAlignment="1"/>
    <xf numFmtId="0" fontId="4" fillId="0" borderId="0" xfId="0" applyFont="1"/>
    <xf numFmtId="43" fontId="5" fillId="2" borderId="1" xfId="0" applyNumberFormat="1" applyFont="1" applyFill="1" applyBorder="1"/>
    <xf numFmtId="0" fontId="5" fillId="0" borderId="9" xfId="0" applyFont="1" applyBorder="1"/>
    <xf numFmtId="0" fontId="4" fillId="0" borderId="9" xfId="0" applyFont="1" applyBorder="1" applyAlignment="1"/>
    <xf numFmtId="49" fontId="4" fillId="0" borderId="9" xfId="0" applyNumberFormat="1" applyFont="1" applyBorder="1" applyAlignment="1">
      <alignment horizontal="center"/>
    </xf>
    <xf numFmtId="0" fontId="4" fillId="0" borderId="10" xfId="0" applyFont="1" applyBorder="1" applyAlignment="1"/>
    <xf numFmtId="43" fontId="5" fillId="0" borderId="2" xfId="0" applyNumberFormat="1" applyFont="1" applyBorder="1"/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4" fillId="0" borderId="9" xfId="0" applyFont="1" applyFill="1" applyBorder="1" applyAlignment="1"/>
    <xf numFmtId="0" fontId="7" fillId="0" borderId="0" xfId="0" applyFont="1" applyAlignment="1"/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/>
    <xf numFmtId="43" fontId="5" fillId="0" borderId="0" xfId="0" applyNumberFormat="1" applyFont="1"/>
    <xf numFmtId="0" fontId="5" fillId="0" borderId="0" xfId="0" applyFont="1" applyFill="1" applyAlignment="1">
      <alignment horizontal="center"/>
    </xf>
    <xf numFmtId="0" fontId="7" fillId="0" borderId="0" xfId="0" applyFont="1" applyBorder="1" applyAlignment="1"/>
    <xf numFmtId="0" fontId="5" fillId="0" borderId="0" xfId="0" applyFont="1" applyFill="1"/>
    <xf numFmtId="0" fontId="5" fillId="0" borderId="0" xfId="0" applyFont="1" applyAlignment="1"/>
    <xf numFmtId="0" fontId="9" fillId="0" borderId="0" xfId="0" applyFont="1"/>
    <xf numFmtId="3" fontId="5" fillId="0" borderId="2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Fill="1" applyAlignment="1"/>
    <xf numFmtId="0" fontId="5" fillId="0" borderId="0" xfId="0" applyFont="1" applyFill="1" applyAlignment="1">
      <alignment horizontal="right" vertical="top" wrapText="1"/>
    </xf>
    <xf numFmtId="0" fontId="10" fillId="0" borderId="0" xfId="0" applyFont="1"/>
    <xf numFmtId="0" fontId="2" fillId="0" borderId="0" xfId="0" applyFont="1" applyFill="1" applyAlignment="1">
      <alignment horizontal="right"/>
    </xf>
    <xf numFmtId="0" fontId="7" fillId="0" borderId="0" xfId="0" applyFont="1" applyFill="1" applyAlignment="1"/>
    <xf numFmtId="0" fontId="4" fillId="0" borderId="0" xfId="0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2" xfId="0" applyFont="1" applyBorder="1"/>
    <xf numFmtId="0" fontId="4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3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8"/>
  <sheetViews>
    <sheetView tabSelected="1" zoomScale="90" zoomScaleNormal="90" zoomScalePageLayoutView="90" workbookViewId="0">
      <selection sqref="A1:G1"/>
    </sheetView>
  </sheetViews>
  <sheetFormatPr baseColWidth="10" defaultColWidth="8.83203125" defaultRowHeight="14" x14ac:dyDescent="0.15"/>
  <cols>
    <col min="1" max="1" width="50.5" style="1" customWidth="1"/>
    <col min="2" max="2" width="2.83203125" style="3" customWidth="1"/>
    <col min="3" max="3" width="12.5" style="1" customWidth="1"/>
    <col min="4" max="4" width="2.5" style="1" customWidth="1"/>
    <col min="5" max="5" width="12" style="1" customWidth="1"/>
    <col min="6" max="6" width="2.5" style="1" customWidth="1"/>
    <col min="7" max="7" width="20.1640625" style="1" customWidth="1"/>
    <col min="8" max="8" width="8.83203125" style="2"/>
    <col min="9" max="16384" width="8.83203125" style="1"/>
  </cols>
  <sheetData>
    <row r="1" spans="1:9" x14ac:dyDescent="0.15">
      <c r="A1" s="79"/>
      <c r="B1" s="78"/>
      <c r="C1" s="78"/>
      <c r="D1" s="78"/>
      <c r="E1" s="78"/>
      <c r="F1" s="78"/>
      <c r="G1" s="78"/>
    </row>
    <row r="2" spans="1:9" ht="15" thickBot="1" x14ac:dyDescent="0.2">
      <c r="A2" s="77" t="s">
        <v>121</v>
      </c>
      <c r="B2" s="77"/>
      <c r="C2" s="77"/>
      <c r="D2" s="77"/>
      <c r="E2" s="77"/>
      <c r="F2" s="77"/>
      <c r="G2" s="77"/>
    </row>
    <row r="3" spans="1:9" x14ac:dyDescent="0.15">
      <c r="A3" s="76" t="s">
        <v>120</v>
      </c>
      <c r="B3" s="75"/>
      <c r="C3" s="75"/>
      <c r="D3" s="75"/>
      <c r="E3" s="75"/>
      <c r="F3" s="75"/>
      <c r="G3" s="74"/>
    </row>
    <row r="4" spans="1:9" ht="15" thickBot="1" x14ac:dyDescent="0.2">
      <c r="A4" s="73" t="s">
        <v>119</v>
      </c>
      <c r="B4" s="72"/>
      <c r="C4" s="72"/>
      <c r="D4" s="72"/>
      <c r="E4" s="72"/>
      <c r="F4" s="72"/>
      <c r="G4" s="71"/>
      <c r="I4" s="56"/>
    </row>
    <row r="5" spans="1:9" ht="32.25" customHeight="1" thickBot="1" x14ac:dyDescent="0.2">
      <c r="A5" s="70" t="s">
        <v>118</v>
      </c>
      <c r="B5" s="69"/>
      <c r="C5" s="69"/>
      <c r="D5" s="69"/>
      <c r="E5" s="69"/>
      <c r="F5" s="69"/>
      <c r="G5" s="68"/>
    </row>
    <row r="6" spans="1:9" x14ac:dyDescent="0.15">
      <c r="A6" s="67"/>
      <c r="B6" s="60"/>
      <c r="C6" s="66"/>
      <c r="D6" s="66"/>
      <c r="E6" s="66"/>
      <c r="F6" s="66"/>
      <c r="G6" s="65"/>
    </row>
    <row r="7" spans="1:9" x14ac:dyDescent="0.15">
      <c r="A7" s="67"/>
      <c r="B7" s="60"/>
      <c r="C7" s="66" t="s">
        <v>117</v>
      </c>
      <c r="D7" s="66"/>
      <c r="E7" s="66" t="s">
        <v>117</v>
      </c>
      <c r="F7" s="66"/>
      <c r="G7" s="65" t="s">
        <v>116</v>
      </c>
    </row>
    <row r="8" spans="1:9" ht="12.75" customHeight="1" thickBot="1" x14ac:dyDescent="0.2">
      <c r="A8" s="64" t="s">
        <v>115</v>
      </c>
      <c r="B8" s="63"/>
      <c r="C8" s="62" t="s">
        <v>114</v>
      </c>
      <c r="D8" s="62"/>
      <c r="E8" s="62" t="s">
        <v>113</v>
      </c>
      <c r="F8" s="62"/>
      <c r="G8" s="61" t="s">
        <v>112</v>
      </c>
    </row>
    <row r="9" spans="1:9" x14ac:dyDescent="0.15">
      <c r="A9" s="29"/>
      <c r="B9" s="60"/>
      <c r="C9" s="59"/>
      <c r="D9" s="59"/>
      <c r="E9" s="59"/>
      <c r="F9" s="59"/>
      <c r="G9" s="59"/>
    </row>
    <row r="10" spans="1:9" x14ac:dyDescent="0.15">
      <c r="A10" s="41" t="s">
        <v>111</v>
      </c>
      <c r="B10" s="26"/>
      <c r="C10" s="46"/>
      <c r="D10" s="7"/>
      <c r="E10" s="45" t="s">
        <v>44</v>
      </c>
      <c r="F10" s="45"/>
      <c r="G10" s="45" t="s">
        <v>44</v>
      </c>
    </row>
    <row r="11" spans="1:9" ht="15" thickBot="1" x14ac:dyDescent="0.2">
      <c r="A11" s="43" t="s">
        <v>111</v>
      </c>
      <c r="B11" s="26"/>
      <c r="C11" s="51">
        <v>12000000</v>
      </c>
      <c r="D11" s="7"/>
      <c r="E11" s="35"/>
      <c r="F11" s="45"/>
      <c r="G11" s="35">
        <f>+C11*E11</f>
        <v>0</v>
      </c>
    </row>
    <row r="12" spans="1:9" x14ac:dyDescent="0.15">
      <c r="A12" s="54"/>
      <c r="B12" s="26"/>
      <c r="C12" s="46"/>
      <c r="D12" s="7"/>
      <c r="E12" s="45"/>
      <c r="F12" s="45"/>
      <c r="G12" s="45" t="s">
        <v>44</v>
      </c>
    </row>
    <row r="13" spans="1:9" x14ac:dyDescent="0.15">
      <c r="A13" s="58" t="s">
        <v>110</v>
      </c>
      <c r="B13" s="26"/>
      <c r="C13" s="46"/>
      <c r="D13" s="7"/>
      <c r="E13" s="45" t="s">
        <v>44</v>
      </c>
      <c r="F13" s="45"/>
      <c r="G13" s="45"/>
    </row>
    <row r="14" spans="1:9" ht="15" thickBot="1" x14ac:dyDescent="0.2">
      <c r="A14" s="43" t="s">
        <v>109</v>
      </c>
      <c r="B14" s="26"/>
      <c r="C14" s="51">
        <v>16</v>
      </c>
      <c r="D14" s="7"/>
      <c r="E14" s="35"/>
      <c r="F14" s="45"/>
      <c r="G14" s="35">
        <f>+C14*E14</f>
        <v>0</v>
      </c>
    </row>
    <row r="15" spans="1:9" ht="15" thickBot="1" x14ac:dyDescent="0.2">
      <c r="A15" s="43" t="s">
        <v>108</v>
      </c>
      <c r="B15" s="26"/>
      <c r="C15" s="51">
        <v>16</v>
      </c>
      <c r="D15" s="7"/>
      <c r="E15" s="35"/>
      <c r="F15" s="45"/>
      <c r="G15" s="35">
        <f>+C15*E15</f>
        <v>0</v>
      </c>
    </row>
    <row r="16" spans="1:9" ht="15" thickBot="1" x14ac:dyDescent="0.2">
      <c r="A16" s="43" t="s">
        <v>107</v>
      </c>
      <c r="B16" s="26"/>
      <c r="C16" s="51">
        <v>75</v>
      </c>
      <c r="D16" s="7"/>
      <c r="E16" s="35"/>
      <c r="F16" s="45"/>
      <c r="G16" s="35">
        <f>+C16*E16</f>
        <v>0</v>
      </c>
    </row>
    <row r="17" spans="1:14" ht="15" thickBot="1" x14ac:dyDescent="0.2">
      <c r="A17" s="43" t="s">
        <v>106</v>
      </c>
      <c r="B17" s="26"/>
      <c r="C17" s="51">
        <v>164</v>
      </c>
      <c r="D17" s="7"/>
      <c r="E17" s="35"/>
      <c r="F17" s="45"/>
      <c r="G17" s="35">
        <f>+C17*E17</f>
        <v>0</v>
      </c>
    </row>
    <row r="18" spans="1:14" ht="15" thickBot="1" x14ac:dyDescent="0.2">
      <c r="A18" s="43" t="s">
        <v>105</v>
      </c>
      <c r="B18" s="26"/>
      <c r="C18" s="51">
        <v>44</v>
      </c>
      <c r="D18" s="7"/>
      <c r="E18" s="35"/>
      <c r="F18" s="45"/>
      <c r="G18" s="35">
        <f>+C18*E18</f>
        <v>0</v>
      </c>
      <c r="N18" s="56"/>
    </row>
    <row r="19" spans="1:14" x14ac:dyDescent="0.15">
      <c r="A19" s="43"/>
      <c r="B19" s="26"/>
      <c r="C19" s="52"/>
      <c r="D19" s="7"/>
      <c r="E19" s="27"/>
      <c r="F19" s="45"/>
      <c r="G19" s="27"/>
    </row>
    <row r="20" spans="1:14" x14ac:dyDescent="0.15">
      <c r="A20" s="41" t="s">
        <v>104</v>
      </c>
      <c r="B20" s="26"/>
      <c r="C20" s="46"/>
      <c r="D20" s="7"/>
      <c r="E20" s="45"/>
      <c r="F20" s="45"/>
      <c r="G20" s="45"/>
    </row>
    <row r="21" spans="1:14" ht="15" thickBot="1" x14ac:dyDescent="0.2">
      <c r="A21" s="43" t="s">
        <v>103</v>
      </c>
      <c r="B21" s="26"/>
      <c r="C21" s="51">
        <v>50</v>
      </c>
      <c r="D21" s="7"/>
      <c r="E21" s="35"/>
      <c r="F21" s="45"/>
      <c r="G21" s="35">
        <f>+C21*E21</f>
        <v>0</v>
      </c>
      <c r="N21" s="56"/>
    </row>
    <row r="22" spans="1:14" ht="15" thickBot="1" x14ac:dyDescent="0.2">
      <c r="A22" s="57" t="s">
        <v>102</v>
      </c>
      <c r="B22" s="26"/>
      <c r="C22" s="51">
        <v>47367</v>
      </c>
      <c r="D22" s="7"/>
      <c r="E22" s="35"/>
      <c r="F22" s="45"/>
      <c r="G22" s="35">
        <f>+C22*E22</f>
        <v>0</v>
      </c>
      <c r="N22" s="56"/>
    </row>
    <row r="23" spans="1:14" ht="15" thickBot="1" x14ac:dyDescent="0.2">
      <c r="A23" s="53" t="s">
        <v>101</v>
      </c>
      <c r="B23" s="26"/>
      <c r="C23" s="51">
        <v>2</v>
      </c>
      <c r="D23" s="7"/>
      <c r="E23" s="35"/>
      <c r="F23" s="45"/>
      <c r="G23" s="35">
        <f>+C23*E23</f>
        <v>0</v>
      </c>
    </row>
    <row r="24" spans="1:14" ht="15" thickBot="1" x14ac:dyDescent="0.2">
      <c r="A24" s="53" t="s">
        <v>100</v>
      </c>
      <c r="B24" s="26"/>
      <c r="C24" s="51">
        <v>1</v>
      </c>
      <c r="D24" s="7"/>
      <c r="E24" s="35"/>
      <c r="F24" s="45"/>
      <c r="G24" s="35">
        <f>+C24*E24</f>
        <v>0</v>
      </c>
    </row>
    <row r="25" spans="1:14" ht="15" thickBot="1" x14ac:dyDescent="0.2">
      <c r="A25" s="53" t="s">
        <v>99</v>
      </c>
      <c r="B25" s="26"/>
      <c r="C25" s="51">
        <v>1</v>
      </c>
      <c r="D25" s="7"/>
      <c r="E25" s="35"/>
      <c r="F25" s="45"/>
      <c r="G25" s="35">
        <f>+C25*E25</f>
        <v>0</v>
      </c>
    </row>
    <row r="26" spans="1:14" ht="15" thickBot="1" x14ac:dyDescent="0.2">
      <c r="A26" s="53" t="s">
        <v>98</v>
      </c>
      <c r="B26" s="26"/>
      <c r="C26" s="51">
        <v>1</v>
      </c>
      <c r="D26" s="7"/>
      <c r="E26" s="35"/>
      <c r="F26" s="45"/>
      <c r="G26" s="35">
        <f>+C26*E26</f>
        <v>0</v>
      </c>
    </row>
    <row r="27" spans="1:14" ht="15" thickBot="1" x14ac:dyDescent="0.2">
      <c r="A27" s="53" t="s">
        <v>97</v>
      </c>
      <c r="B27" s="26"/>
      <c r="C27" s="51">
        <v>1</v>
      </c>
      <c r="D27" s="7"/>
      <c r="E27" s="35"/>
      <c r="F27" s="45"/>
      <c r="G27" s="35">
        <f>+C27*E27</f>
        <v>0</v>
      </c>
      <c r="M27" s="56"/>
    </row>
    <row r="28" spans="1:14" x14ac:dyDescent="0.15">
      <c r="A28" s="43"/>
      <c r="B28" s="26"/>
      <c r="C28" s="52"/>
      <c r="D28" s="7"/>
      <c r="E28" s="27"/>
      <c r="F28" s="45"/>
      <c r="G28" s="27"/>
    </row>
    <row r="29" spans="1:14" x14ac:dyDescent="0.15">
      <c r="A29" s="41" t="s">
        <v>96</v>
      </c>
      <c r="B29" s="26"/>
      <c r="C29" s="52"/>
      <c r="D29" s="7"/>
      <c r="E29" s="27"/>
      <c r="F29" s="45"/>
      <c r="G29" s="27"/>
    </row>
    <row r="30" spans="1:14" ht="15" thickBot="1" x14ac:dyDescent="0.2">
      <c r="A30" s="42" t="s">
        <v>95</v>
      </c>
      <c r="B30" s="26"/>
      <c r="C30" s="51">
        <v>2</v>
      </c>
      <c r="D30" s="7"/>
      <c r="E30" s="35"/>
      <c r="F30" s="45"/>
      <c r="G30" s="35">
        <f>+C30*E30</f>
        <v>0</v>
      </c>
    </row>
    <row r="31" spans="1:14" ht="15" thickBot="1" x14ac:dyDescent="0.2">
      <c r="A31" s="43" t="s">
        <v>94</v>
      </c>
      <c r="B31" s="26"/>
      <c r="C31" s="51">
        <v>1000</v>
      </c>
      <c r="D31" s="7"/>
      <c r="E31" s="35"/>
      <c r="F31" s="45"/>
      <c r="G31" s="35">
        <f>+C31*E31</f>
        <v>0</v>
      </c>
      <c r="I31" s="56"/>
    </row>
    <row r="32" spans="1:14" ht="15" thickBot="1" x14ac:dyDescent="0.2">
      <c r="A32" s="43" t="s">
        <v>93</v>
      </c>
      <c r="B32" s="26"/>
      <c r="C32" s="51">
        <v>1000</v>
      </c>
      <c r="D32" s="7"/>
      <c r="E32" s="35"/>
      <c r="F32" s="45"/>
      <c r="G32" s="35">
        <f>+C32*E32</f>
        <v>0</v>
      </c>
    </row>
    <row r="33" spans="1:7" ht="15" thickBot="1" x14ac:dyDescent="0.2">
      <c r="A33" s="55" t="s">
        <v>92</v>
      </c>
      <c r="B33" s="26"/>
      <c r="C33" s="51">
        <v>50</v>
      </c>
      <c r="D33" s="7"/>
      <c r="E33" s="35"/>
      <c r="F33" s="45"/>
      <c r="G33" s="35">
        <f>+C33*E33</f>
        <v>0</v>
      </c>
    </row>
    <row r="34" spans="1:7" x14ac:dyDescent="0.15">
      <c r="A34" s="43"/>
      <c r="B34" s="26"/>
      <c r="C34" s="52"/>
      <c r="D34" s="7"/>
      <c r="E34" s="27"/>
      <c r="F34" s="45"/>
      <c r="G34" s="27"/>
    </row>
    <row r="35" spans="1:7" x14ac:dyDescent="0.15">
      <c r="A35" s="41" t="s">
        <v>91</v>
      </c>
      <c r="B35" s="26"/>
      <c r="C35" s="46"/>
      <c r="D35" s="7"/>
      <c r="E35" s="45"/>
      <c r="F35" s="45"/>
      <c r="G35" s="45"/>
    </row>
    <row r="36" spans="1:7" ht="15" thickBot="1" x14ac:dyDescent="0.2">
      <c r="A36" s="55" t="s">
        <v>90</v>
      </c>
      <c r="B36" s="26"/>
      <c r="C36" s="51">
        <v>1</v>
      </c>
      <c r="D36" s="7"/>
      <c r="E36" s="35"/>
      <c r="F36" s="45"/>
      <c r="G36" s="35">
        <f>+C36*E36</f>
        <v>0</v>
      </c>
    </row>
    <row r="37" spans="1:7" ht="15" thickBot="1" x14ac:dyDescent="0.2">
      <c r="A37" s="55" t="s">
        <v>89</v>
      </c>
      <c r="B37" s="26"/>
      <c r="C37" s="51">
        <v>50</v>
      </c>
      <c r="D37" s="7"/>
      <c r="E37" s="35"/>
      <c r="F37" s="45"/>
      <c r="G37" s="35">
        <f>+C37*E37</f>
        <v>0</v>
      </c>
    </row>
    <row r="38" spans="1:7" ht="15" thickBot="1" x14ac:dyDescent="0.2">
      <c r="A38" s="55" t="s">
        <v>88</v>
      </c>
      <c r="B38" s="26"/>
      <c r="C38" s="51">
        <v>2</v>
      </c>
      <c r="D38" s="7"/>
      <c r="E38" s="35"/>
      <c r="F38" s="45"/>
      <c r="G38" s="35">
        <f>+C38*E38</f>
        <v>0</v>
      </c>
    </row>
    <row r="39" spans="1:7" ht="15" thickBot="1" x14ac:dyDescent="0.2">
      <c r="A39" s="55" t="s">
        <v>87</v>
      </c>
      <c r="B39" s="26"/>
      <c r="C39" s="51">
        <v>1</v>
      </c>
      <c r="D39" s="7"/>
      <c r="E39" s="35"/>
      <c r="F39" s="45"/>
      <c r="G39" s="35">
        <f>+C39*E39</f>
        <v>0</v>
      </c>
    </row>
    <row r="40" spans="1:7" ht="15" thickBot="1" x14ac:dyDescent="0.2">
      <c r="A40" s="55" t="s">
        <v>86</v>
      </c>
      <c r="B40" s="26"/>
      <c r="C40" s="51">
        <v>20</v>
      </c>
      <c r="D40" s="7"/>
      <c r="E40" s="35"/>
      <c r="F40" s="45"/>
      <c r="G40" s="35">
        <f>+C40*E40</f>
        <v>0</v>
      </c>
    </row>
    <row r="41" spans="1:7" ht="15" thickBot="1" x14ac:dyDescent="0.2">
      <c r="A41" s="55" t="s">
        <v>85</v>
      </c>
      <c r="B41" s="26"/>
      <c r="C41" s="51">
        <v>5</v>
      </c>
      <c r="D41" s="7"/>
      <c r="E41" s="35"/>
      <c r="F41" s="45"/>
      <c r="G41" s="35">
        <f>+C41*E41</f>
        <v>0</v>
      </c>
    </row>
    <row r="42" spans="1:7" ht="15" thickBot="1" x14ac:dyDescent="0.2">
      <c r="A42" s="55" t="s">
        <v>84</v>
      </c>
      <c r="B42" s="26"/>
      <c r="C42" s="51">
        <v>160</v>
      </c>
      <c r="D42" s="7"/>
      <c r="E42" s="35"/>
      <c r="F42" s="45"/>
      <c r="G42" s="35">
        <f>+C42*E42</f>
        <v>0</v>
      </c>
    </row>
    <row r="43" spans="1:7" ht="15" thickBot="1" x14ac:dyDescent="0.2">
      <c r="A43" s="55" t="s">
        <v>83</v>
      </c>
      <c r="B43" s="26"/>
      <c r="C43" s="51">
        <v>4</v>
      </c>
      <c r="D43" s="7"/>
      <c r="E43" s="35"/>
      <c r="F43" s="45"/>
      <c r="G43" s="35">
        <f>+C43*E43</f>
        <v>0</v>
      </c>
    </row>
    <row r="44" spans="1:7" ht="15" thickBot="1" x14ac:dyDescent="0.2">
      <c r="A44" s="55" t="s">
        <v>82</v>
      </c>
      <c r="B44" s="26"/>
      <c r="C44" s="51">
        <v>160</v>
      </c>
      <c r="D44" s="7"/>
      <c r="E44" s="35"/>
      <c r="F44" s="45"/>
      <c r="G44" s="35">
        <f>+C44*E44</f>
        <v>0</v>
      </c>
    </row>
    <row r="45" spans="1:7" x14ac:dyDescent="0.15">
      <c r="A45" s="54"/>
      <c r="B45" s="26"/>
      <c r="C45" s="46"/>
      <c r="D45" s="7"/>
      <c r="E45" s="45"/>
      <c r="F45" s="45"/>
      <c r="G45" s="45" t="s">
        <v>44</v>
      </c>
    </row>
    <row r="46" spans="1:7" x14ac:dyDescent="0.15">
      <c r="A46" s="41" t="s">
        <v>81</v>
      </c>
      <c r="B46" s="26"/>
      <c r="C46" s="46"/>
      <c r="D46" s="7"/>
      <c r="E46" s="45"/>
      <c r="F46" s="45"/>
      <c r="G46" s="45"/>
    </row>
    <row r="47" spans="1:7" ht="15" thickBot="1" x14ac:dyDescent="0.2">
      <c r="A47" s="43" t="s">
        <v>80</v>
      </c>
      <c r="B47" s="26"/>
      <c r="C47" s="38">
        <v>1</v>
      </c>
      <c r="D47" s="7"/>
      <c r="E47" s="35"/>
      <c r="F47" s="45"/>
      <c r="G47" s="35">
        <f>+C47*E47</f>
        <v>0</v>
      </c>
    </row>
    <row r="48" spans="1:7" ht="15" thickBot="1" x14ac:dyDescent="0.2">
      <c r="A48" s="43" t="s">
        <v>79</v>
      </c>
      <c r="B48" s="26"/>
      <c r="C48" s="38">
        <v>1</v>
      </c>
      <c r="D48" s="7"/>
      <c r="E48" s="35"/>
      <c r="F48" s="45"/>
      <c r="G48" s="35">
        <f>+C48*E48</f>
        <v>0</v>
      </c>
    </row>
    <row r="49" spans="1:9" ht="15" thickBot="1" x14ac:dyDescent="0.2">
      <c r="A49" s="43" t="s">
        <v>78</v>
      </c>
      <c r="B49" s="26"/>
      <c r="C49" s="38">
        <v>140</v>
      </c>
      <c r="D49" s="7"/>
      <c r="E49" s="35"/>
      <c r="F49" s="45"/>
      <c r="G49" s="35">
        <f>+C49*E49</f>
        <v>0</v>
      </c>
    </row>
    <row r="50" spans="1:9" ht="15" thickBot="1" x14ac:dyDescent="0.2">
      <c r="A50" s="43" t="s">
        <v>77</v>
      </c>
      <c r="B50" s="26"/>
      <c r="C50" s="51">
        <v>2</v>
      </c>
      <c r="D50" s="7"/>
      <c r="E50" s="35"/>
      <c r="F50" s="45"/>
      <c r="G50" s="35">
        <f>+C50*E50</f>
        <v>0</v>
      </c>
    </row>
    <row r="51" spans="1:9" ht="15" thickBot="1" x14ac:dyDescent="0.2">
      <c r="A51" s="43" t="s">
        <v>76</v>
      </c>
      <c r="B51" s="26"/>
      <c r="C51" s="51">
        <v>2</v>
      </c>
      <c r="D51" s="7"/>
      <c r="E51" s="35"/>
      <c r="F51" s="45"/>
      <c r="G51" s="35">
        <f>+C51*E51</f>
        <v>0</v>
      </c>
    </row>
    <row r="52" spans="1:9" ht="15" thickBot="1" x14ac:dyDescent="0.2">
      <c r="A52" s="42" t="s">
        <v>75</v>
      </c>
      <c r="B52" s="26"/>
      <c r="C52" s="51">
        <v>2</v>
      </c>
      <c r="D52" s="7"/>
      <c r="E52" s="35"/>
      <c r="F52" s="45"/>
      <c r="G52" s="35">
        <f>+C52*E52</f>
        <v>0</v>
      </c>
    </row>
    <row r="53" spans="1:9" ht="15" thickBot="1" x14ac:dyDescent="0.2">
      <c r="A53" s="43" t="s">
        <v>74</v>
      </c>
      <c r="B53" s="26"/>
      <c r="C53" s="51">
        <v>280</v>
      </c>
      <c r="D53" s="7"/>
      <c r="E53" s="35"/>
      <c r="F53" s="45"/>
      <c r="G53" s="35">
        <f>+C53*E53</f>
        <v>0</v>
      </c>
    </row>
    <row r="54" spans="1:9" ht="15" thickBot="1" x14ac:dyDescent="0.2">
      <c r="A54" s="43" t="s">
        <v>73</v>
      </c>
      <c r="B54" s="26"/>
      <c r="C54" s="51">
        <v>2</v>
      </c>
      <c r="D54" s="7"/>
      <c r="E54" s="35"/>
      <c r="F54" s="45"/>
      <c r="G54" s="35">
        <f>+C54*E54</f>
        <v>0</v>
      </c>
    </row>
    <row r="55" spans="1:9" ht="15" thickBot="1" x14ac:dyDescent="0.2">
      <c r="A55" s="42" t="s">
        <v>72</v>
      </c>
      <c r="B55" s="26"/>
      <c r="C55" s="51">
        <v>140</v>
      </c>
      <c r="D55" s="7"/>
      <c r="E55" s="35"/>
      <c r="F55" s="45"/>
      <c r="G55" s="35">
        <f>+C55*E55</f>
        <v>0</v>
      </c>
    </row>
    <row r="56" spans="1:9" ht="15" thickBot="1" x14ac:dyDescent="0.2">
      <c r="A56" s="42" t="s">
        <v>71</v>
      </c>
      <c r="B56" s="26"/>
      <c r="C56" s="51">
        <v>2</v>
      </c>
      <c r="D56" s="7"/>
      <c r="E56" s="35"/>
      <c r="F56" s="45"/>
      <c r="G56" s="35">
        <f>+C56*E56</f>
        <v>0</v>
      </c>
    </row>
    <row r="57" spans="1:9" ht="15" thickBot="1" x14ac:dyDescent="0.2">
      <c r="A57" s="42" t="s">
        <v>70</v>
      </c>
      <c r="B57" s="26"/>
      <c r="C57" s="51">
        <v>2</v>
      </c>
      <c r="D57" s="7"/>
      <c r="E57" s="35"/>
      <c r="F57" s="45"/>
      <c r="G57" s="35">
        <f>+C57*E57</f>
        <v>0</v>
      </c>
    </row>
    <row r="58" spans="1:9" x14ac:dyDescent="0.15">
      <c r="A58" s="49"/>
      <c r="B58" s="26"/>
      <c r="C58" s="46"/>
      <c r="D58" s="7"/>
      <c r="E58" s="45"/>
      <c r="F58" s="45"/>
      <c r="G58" s="45"/>
    </row>
    <row r="59" spans="1:9" x14ac:dyDescent="0.15">
      <c r="A59" s="41" t="s">
        <v>69</v>
      </c>
      <c r="B59" s="26"/>
      <c r="C59" s="46"/>
      <c r="D59" s="7"/>
      <c r="E59" s="45"/>
      <c r="F59" s="45"/>
      <c r="G59" s="45"/>
    </row>
    <row r="60" spans="1:9" ht="15" thickBot="1" x14ac:dyDescent="0.2">
      <c r="A60" s="43" t="s">
        <v>68</v>
      </c>
      <c r="B60" s="26"/>
      <c r="C60" s="51">
        <v>116</v>
      </c>
      <c r="D60" s="24"/>
      <c r="E60" s="35"/>
      <c r="F60" s="27"/>
      <c r="G60" s="35">
        <f>+C60*E60</f>
        <v>0</v>
      </c>
      <c r="I60" s="50"/>
    </row>
    <row r="61" spans="1:9" ht="15" thickBot="1" x14ac:dyDescent="0.2">
      <c r="A61" s="53" t="s">
        <v>67</v>
      </c>
      <c r="B61" s="26"/>
      <c r="C61" s="51">
        <v>1</v>
      </c>
      <c r="D61" s="24"/>
      <c r="E61" s="35"/>
      <c r="F61" s="27"/>
      <c r="G61" s="35">
        <f>+C61*E61</f>
        <v>0</v>
      </c>
      <c r="I61" s="50"/>
    </row>
    <row r="62" spans="1:9" ht="15" thickBot="1" x14ac:dyDescent="0.2">
      <c r="A62" s="42" t="s">
        <v>66</v>
      </c>
      <c r="B62" s="26"/>
      <c r="C62" s="51">
        <v>1</v>
      </c>
      <c r="D62" s="24"/>
      <c r="E62" s="35"/>
      <c r="F62" s="27"/>
      <c r="G62" s="35">
        <f>+C62*E62</f>
        <v>0</v>
      </c>
      <c r="I62" s="50"/>
    </row>
    <row r="63" spans="1:9" ht="15" thickBot="1" x14ac:dyDescent="0.2">
      <c r="A63" s="43" t="s">
        <v>65</v>
      </c>
      <c r="B63" s="26"/>
      <c r="C63" s="51">
        <v>2</v>
      </c>
      <c r="D63" s="24"/>
      <c r="E63" s="35"/>
      <c r="F63" s="27"/>
      <c r="G63" s="35">
        <f>+C63*E63</f>
        <v>0</v>
      </c>
      <c r="I63" s="50"/>
    </row>
    <row r="64" spans="1:9" ht="15" thickBot="1" x14ac:dyDescent="0.2">
      <c r="A64" s="43" t="s">
        <v>64</v>
      </c>
      <c r="B64" s="26"/>
      <c r="C64" s="51">
        <v>141</v>
      </c>
      <c r="D64" s="24"/>
      <c r="E64" s="35"/>
      <c r="F64" s="27"/>
      <c r="G64" s="35">
        <f>+C64*E64</f>
        <v>0</v>
      </c>
      <c r="I64" s="50"/>
    </row>
    <row r="65" spans="1:9" ht="15" thickBot="1" x14ac:dyDescent="0.2">
      <c r="A65" s="42" t="s">
        <v>63</v>
      </c>
      <c r="B65" s="26"/>
      <c r="C65" s="51">
        <v>21</v>
      </c>
      <c r="D65" s="24"/>
      <c r="E65" s="35"/>
      <c r="F65" s="27"/>
      <c r="G65" s="35">
        <f>+C65*E65</f>
        <v>0</v>
      </c>
      <c r="I65" s="50"/>
    </row>
    <row r="66" spans="1:9" ht="15" thickBot="1" x14ac:dyDescent="0.2">
      <c r="A66" s="42" t="s">
        <v>62</v>
      </c>
      <c r="B66" s="26"/>
      <c r="C66" s="51">
        <v>67</v>
      </c>
      <c r="D66" s="24"/>
      <c r="E66" s="35"/>
      <c r="F66" s="27"/>
      <c r="G66" s="35">
        <f>+C66*E66</f>
        <v>0</v>
      </c>
      <c r="I66" s="50"/>
    </row>
    <row r="67" spans="1:9" ht="15" thickBot="1" x14ac:dyDescent="0.2">
      <c r="A67" s="42" t="s">
        <v>61</v>
      </c>
      <c r="B67" s="26"/>
      <c r="C67" s="51">
        <v>1</v>
      </c>
      <c r="D67" s="24"/>
      <c r="E67" s="35"/>
      <c r="F67" s="27"/>
      <c r="G67" s="35">
        <f>+C67*E67</f>
        <v>0</v>
      </c>
      <c r="I67" s="50"/>
    </row>
    <row r="68" spans="1:9" ht="15" thickBot="1" x14ac:dyDescent="0.2">
      <c r="A68" s="42" t="s">
        <v>60</v>
      </c>
      <c r="B68" s="26"/>
      <c r="C68" s="51">
        <v>1</v>
      </c>
      <c r="D68" s="24"/>
      <c r="E68" s="35"/>
      <c r="F68" s="27"/>
      <c r="G68" s="35">
        <f>+C68*E68</f>
        <v>0</v>
      </c>
      <c r="I68" s="50"/>
    </row>
    <row r="69" spans="1:9" ht="15" thickBot="1" x14ac:dyDescent="0.2">
      <c r="A69" s="43" t="s">
        <v>59</v>
      </c>
      <c r="B69" s="26"/>
      <c r="C69" s="51">
        <v>2</v>
      </c>
      <c r="D69" s="24"/>
      <c r="E69" s="35"/>
      <c r="F69" s="27"/>
      <c r="G69" s="35">
        <f>+C69*E69</f>
        <v>0</v>
      </c>
      <c r="I69" s="50"/>
    </row>
    <row r="70" spans="1:9" ht="15" thickBot="1" x14ac:dyDescent="0.2">
      <c r="A70" s="42" t="s">
        <v>58</v>
      </c>
      <c r="B70" s="26"/>
      <c r="C70" s="51">
        <v>1</v>
      </c>
      <c r="D70" s="24"/>
      <c r="E70" s="35"/>
      <c r="F70" s="27"/>
      <c r="G70" s="35">
        <f>+C70*E70</f>
        <v>0</v>
      </c>
      <c r="I70" s="50"/>
    </row>
    <row r="71" spans="1:9" x14ac:dyDescent="0.15">
      <c r="A71" s="42"/>
      <c r="B71" s="26"/>
      <c r="C71" s="52"/>
      <c r="D71" s="7"/>
      <c r="E71" s="27"/>
      <c r="F71" s="45"/>
      <c r="G71" s="27"/>
      <c r="I71" s="50"/>
    </row>
    <row r="72" spans="1:9" x14ac:dyDescent="0.15">
      <c r="A72" s="41" t="s">
        <v>57</v>
      </c>
      <c r="B72" s="26"/>
      <c r="C72" s="46"/>
      <c r="D72" s="7"/>
      <c r="E72" s="45"/>
      <c r="F72" s="45"/>
      <c r="G72" s="45"/>
      <c r="I72" s="50"/>
    </row>
    <row r="73" spans="1:9" ht="15" thickBot="1" x14ac:dyDescent="0.2">
      <c r="A73" s="42" t="s">
        <v>56</v>
      </c>
      <c r="B73" s="26"/>
      <c r="C73" s="51">
        <v>2</v>
      </c>
      <c r="D73" s="7"/>
      <c r="E73" s="35"/>
      <c r="F73" s="45"/>
      <c r="G73" s="35">
        <f>+C73*E73</f>
        <v>0</v>
      </c>
      <c r="I73" s="50"/>
    </row>
    <row r="74" spans="1:9" ht="15" thickBot="1" x14ac:dyDescent="0.2">
      <c r="A74" s="42" t="s">
        <v>55</v>
      </c>
      <c r="B74" s="26"/>
      <c r="C74" s="51">
        <v>3</v>
      </c>
      <c r="D74" s="7"/>
      <c r="E74" s="35"/>
      <c r="F74" s="45"/>
      <c r="G74" s="35">
        <f>+C74*E74</f>
        <v>0</v>
      </c>
      <c r="I74" s="50"/>
    </row>
    <row r="75" spans="1:9" ht="15" thickBot="1" x14ac:dyDescent="0.2">
      <c r="A75" s="42" t="s">
        <v>54</v>
      </c>
      <c r="B75" s="26"/>
      <c r="C75" s="51">
        <v>2</v>
      </c>
      <c r="D75" s="7"/>
      <c r="E75" s="35"/>
      <c r="F75" s="45"/>
      <c r="G75" s="35">
        <f>+C75*E75</f>
        <v>0</v>
      </c>
      <c r="I75" s="50"/>
    </row>
    <row r="76" spans="1:9" ht="15" thickBot="1" x14ac:dyDescent="0.2">
      <c r="A76" s="42" t="s">
        <v>53</v>
      </c>
      <c r="B76" s="26"/>
      <c r="C76" s="51">
        <v>1</v>
      </c>
      <c r="D76" s="7"/>
      <c r="E76" s="35"/>
      <c r="F76" s="45"/>
      <c r="G76" s="35">
        <f>+C76*E76</f>
        <v>0</v>
      </c>
      <c r="I76" s="50"/>
    </row>
    <row r="77" spans="1:9" x14ac:dyDescent="0.15">
      <c r="A77" s="42"/>
      <c r="B77" s="26"/>
      <c r="C77" s="52"/>
      <c r="D77" s="7"/>
      <c r="E77" s="27"/>
      <c r="F77" s="45"/>
      <c r="G77" s="27"/>
      <c r="I77" s="50"/>
    </row>
    <row r="78" spans="1:9" x14ac:dyDescent="0.15">
      <c r="A78" s="41" t="s">
        <v>52</v>
      </c>
      <c r="B78" s="26"/>
      <c r="C78" s="46"/>
      <c r="D78" s="7"/>
      <c r="E78" s="45"/>
      <c r="F78" s="45"/>
      <c r="G78" s="45"/>
      <c r="I78" s="50"/>
    </row>
    <row r="79" spans="1:9" ht="15" thickBot="1" x14ac:dyDescent="0.2">
      <c r="A79" s="42" t="s">
        <v>51</v>
      </c>
      <c r="B79" s="26"/>
      <c r="C79" s="51">
        <v>2</v>
      </c>
      <c r="D79" s="7"/>
      <c r="E79" s="35"/>
      <c r="F79" s="45"/>
      <c r="G79" s="35">
        <f>+C79*E79</f>
        <v>0</v>
      </c>
      <c r="I79" s="50"/>
    </row>
    <row r="80" spans="1:9" ht="15" thickBot="1" x14ac:dyDescent="0.2">
      <c r="A80" s="42" t="s">
        <v>50</v>
      </c>
      <c r="B80" s="26"/>
      <c r="C80" s="51">
        <v>300</v>
      </c>
      <c r="D80" s="7"/>
      <c r="E80" s="35"/>
      <c r="F80" s="45"/>
      <c r="G80" s="35">
        <f>+C80*E80</f>
        <v>0</v>
      </c>
      <c r="I80" s="50"/>
    </row>
    <row r="81" spans="1:9" ht="15" thickBot="1" x14ac:dyDescent="0.2">
      <c r="A81" s="42" t="s">
        <v>49</v>
      </c>
      <c r="B81" s="26"/>
      <c r="C81" s="51">
        <v>14</v>
      </c>
      <c r="D81" s="7"/>
      <c r="E81" s="35"/>
      <c r="F81" s="45"/>
      <c r="G81" s="35">
        <f>+C81*E81</f>
        <v>0</v>
      </c>
      <c r="I81" s="50"/>
    </row>
    <row r="82" spans="1:9" ht="15" thickBot="1" x14ac:dyDescent="0.2">
      <c r="A82" s="42" t="s">
        <v>48</v>
      </c>
      <c r="B82" s="26"/>
      <c r="C82" s="51">
        <v>100</v>
      </c>
      <c r="D82" s="7"/>
      <c r="E82" s="35"/>
      <c r="F82" s="45"/>
      <c r="G82" s="35">
        <f>+C82*E82</f>
        <v>0</v>
      </c>
      <c r="I82" s="50"/>
    </row>
    <row r="83" spans="1:9" ht="15" thickBot="1" x14ac:dyDescent="0.2">
      <c r="A83" s="42" t="s">
        <v>47</v>
      </c>
      <c r="B83" s="26"/>
      <c r="C83" s="51">
        <v>5</v>
      </c>
      <c r="D83" s="7"/>
      <c r="E83" s="35"/>
      <c r="F83" s="45"/>
      <c r="G83" s="35">
        <f>+C83*E83</f>
        <v>0</v>
      </c>
      <c r="I83" s="50"/>
    </row>
    <row r="84" spans="1:9" ht="15" thickBot="1" x14ac:dyDescent="0.2">
      <c r="A84" s="42" t="s">
        <v>46</v>
      </c>
      <c r="B84" s="26"/>
      <c r="C84" s="51">
        <v>800</v>
      </c>
      <c r="D84" s="7"/>
      <c r="E84" s="35"/>
      <c r="F84" s="45"/>
      <c r="G84" s="35">
        <f>+C84*E84</f>
        <v>0</v>
      </c>
      <c r="I84" s="50"/>
    </row>
    <row r="85" spans="1:9" ht="15" thickBot="1" x14ac:dyDescent="0.2">
      <c r="A85" s="42" t="s">
        <v>45</v>
      </c>
      <c r="B85" s="26"/>
      <c r="C85" s="51">
        <v>1</v>
      </c>
      <c r="D85" s="7"/>
      <c r="E85" s="35"/>
      <c r="F85" s="45"/>
      <c r="G85" s="35">
        <f>+C85*E85</f>
        <v>0</v>
      </c>
      <c r="I85" s="50"/>
    </row>
    <row r="86" spans="1:9" x14ac:dyDescent="0.15">
      <c r="A86" s="49"/>
      <c r="B86" s="26"/>
      <c r="C86" s="48"/>
      <c r="D86" s="7"/>
      <c r="E86" s="45"/>
      <c r="F86" s="45"/>
      <c r="G86" s="27" t="s">
        <v>44</v>
      </c>
    </row>
    <row r="87" spans="1:9" x14ac:dyDescent="0.15">
      <c r="A87" s="47" t="s">
        <v>43</v>
      </c>
      <c r="B87" s="26"/>
      <c r="C87" s="46"/>
      <c r="D87" s="7"/>
      <c r="E87" s="45"/>
      <c r="F87" s="45"/>
      <c r="G87" s="45"/>
    </row>
    <row r="88" spans="1:9" ht="15" thickBot="1" x14ac:dyDescent="0.2">
      <c r="A88" s="43" t="s">
        <v>42</v>
      </c>
      <c r="B88" s="26"/>
      <c r="C88" s="35">
        <v>0</v>
      </c>
      <c r="D88" s="7"/>
      <c r="E88" s="35"/>
      <c r="F88" s="45"/>
      <c r="G88" s="35">
        <f>+C88*E88</f>
        <v>0</v>
      </c>
    </row>
    <row r="89" spans="1:9" ht="15" thickBot="1" x14ac:dyDescent="0.2">
      <c r="A89" s="43" t="s">
        <v>41</v>
      </c>
      <c r="B89" s="26"/>
      <c r="C89" s="35">
        <v>0</v>
      </c>
      <c r="D89" s="7"/>
      <c r="E89" s="35"/>
      <c r="F89" s="45"/>
      <c r="G89" s="35">
        <f>+C89*E89</f>
        <v>0</v>
      </c>
    </row>
    <row r="90" spans="1:9" ht="15" thickBot="1" x14ac:dyDescent="0.2">
      <c r="A90" s="43" t="s">
        <v>40</v>
      </c>
      <c r="B90" s="26"/>
      <c r="C90" s="35">
        <v>0</v>
      </c>
      <c r="D90" s="7"/>
      <c r="E90" s="35"/>
      <c r="F90" s="45"/>
      <c r="G90" s="35">
        <f>+C90*E90</f>
        <v>0</v>
      </c>
    </row>
    <row r="91" spans="1:9" ht="15" thickBot="1" x14ac:dyDescent="0.2">
      <c r="A91" s="10" t="s">
        <v>39</v>
      </c>
      <c r="B91" s="26"/>
      <c r="C91" s="35">
        <v>0</v>
      </c>
      <c r="D91" s="24"/>
      <c r="E91" s="35"/>
      <c r="F91" s="27"/>
      <c r="G91" s="35">
        <f>+C91*E91</f>
        <v>0</v>
      </c>
    </row>
    <row r="92" spans="1:9" ht="15" thickBot="1" x14ac:dyDescent="0.2">
      <c r="A92" s="10" t="s">
        <v>38</v>
      </c>
      <c r="B92" s="26"/>
      <c r="C92" s="35">
        <v>0</v>
      </c>
      <c r="D92" s="24"/>
      <c r="E92" s="35"/>
      <c r="F92" s="27"/>
      <c r="G92" s="35">
        <f>+C92*E92</f>
        <v>0</v>
      </c>
    </row>
    <row r="93" spans="1:9" ht="15" thickBot="1" x14ac:dyDescent="0.2">
      <c r="A93" s="10" t="s">
        <v>37</v>
      </c>
      <c r="B93" s="26"/>
      <c r="C93" s="35">
        <v>0</v>
      </c>
      <c r="D93" s="24"/>
      <c r="E93" s="35"/>
      <c r="F93" s="27"/>
      <c r="G93" s="35">
        <f>+C93*E93</f>
        <v>0</v>
      </c>
    </row>
    <row r="94" spans="1:9" ht="15" thickBot="1" x14ac:dyDescent="0.2">
      <c r="A94" s="10" t="s">
        <v>36</v>
      </c>
      <c r="B94" s="26"/>
      <c r="C94" s="35">
        <v>0</v>
      </c>
      <c r="D94" s="24"/>
      <c r="E94" s="35"/>
      <c r="F94" s="27"/>
      <c r="G94" s="35">
        <f>+C94*E94</f>
        <v>0</v>
      </c>
    </row>
    <row r="95" spans="1:9" ht="15" thickBot="1" x14ac:dyDescent="0.2">
      <c r="A95" s="10"/>
      <c r="B95" s="26"/>
      <c r="C95" s="44"/>
      <c r="D95" s="24"/>
      <c r="E95" s="24"/>
      <c r="F95" s="24"/>
      <c r="G95" s="24"/>
    </row>
    <row r="96" spans="1:9" ht="15" thickBot="1" x14ac:dyDescent="0.2">
      <c r="A96" s="34" t="s">
        <v>35</v>
      </c>
      <c r="B96" s="33"/>
      <c r="C96" s="40"/>
      <c r="D96" s="31"/>
      <c r="E96" s="31" t="s">
        <v>21</v>
      </c>
      <c r="F96" s="31"/>
      <c r="G96" s="30">
        <f>SUM(G11:G94)</f>
        <v>0</v>
      </c>
    </row>
    <row r="97" spans="1:7" x14ac:dyDescent="0.15">
      <c r="A97" s="24"/>
      <c r="B97" s="1"/>
    </row>
    <row r="98" spans="1:7" x14ac:dyDescent="0.15">
      <c r="A98" s="41" t="s">
        <v>34</v>
      </c>
      <c r="B98" s="1"/>
    </row>
    <row r="99" spans="1:7" ht="15" thickBot="1" x14ac:dyDescent="0.2">
      <c r="A99" s="43" t="s">
        <v>33</v>
      </c>
      <c r="B99" s="26"/>
      <c r="C99" s="38">
        <v>1</v>
      </c>
      <c r="D99" s="7"/>
      <c r="E99" s="36"/>
      <c r="F99" s="7"/>
      <c r="G99" s="35">
        <f>+C99*E99</f>
        <v>0</v>
      </c>
    </row>
    <row r="100" spans="1:7" ht="15" thickBot="1" x14ac:dyDescent="0.2">
      <c r="A100" s="43" t="s">
        <v>32</v>
      </c>
      <c r="B100" s="26"/>
      <c r="C100" s="38">
        <v>6</v>
      </c>
      <c r="D100" s="7"/>
      <c r="E100" s="36"/>
      <c r="F100" s="7"/>
      <c r="G100" s="35">
        <f>+C100*E100</f>
        <v>0</v>
      </c>
    </row>
    <row r="101" spans="1:7" ht="15" thickBot="1" x14ac:dyDescent="0.2">
      <c r="A101" s="10" t="s">
        <v>31</v>
      </c>
      <c r="B101" s="26"/>
      <c r="C101" s="38">
        <v>12</v>
      </c>
      <c r="D101" s="7"/>
      <c r="E101" s="36"/>
      <c r="F101" s="7"/>
      <c r="G101" s="35">
        <f>+C101*E101</f>
        <v>0</v>
      </c>
    </row>
    <row r="102" spans="1:7" ht="15" thickBot="1" x14ac:dyDescent="0.2">
      <c r="A102" s="10"/>
      <c r="B102" s="26"/>
      <c r="C102" s="38"/>
      <c r="D102" s="7"/>
      <c r="E102" s="36"/>
      <c r="F102" s="7"/>
      <c r="G102" s="35">
        <f>+C102*E102</f>
        <v>0</v>
      </c>
    </row>
    <row r="103" spans="1:7" x14ac:dyDescent="0.15">
      <c r="A103" s="41" t="s">
        <v>30</v>
      </c>
      <c r="B103" s="1"/>
    </row>
    <row r="104" spans="1:7" ht="15" thickBot="1" x14ac:dyDescent="0.2">
      <c r="A104" s="42" t="s">
        <v>29</v>
      </c>
      <c r="B104" s="26"/>
      <c r="C104" s="38">
        <v>4</v>
      </c>
      <c r="D104" s="7"/>
      <c r="E104" s="36"/>
      <c r="F104" s="7"/>
      <c r="G104" s="35">
        <f>+C104*E104</f>
        <v>0</v>
      </c>
    </row>
    <row r="105" spans="1:7" ht="15" thickBot="1" x14ac:dyDescent="0.2">
      <c r="A105" s="42" t="s">
        <v>28</v>
      </c>
      <c r="B105" s="26"/>
      <c r="C105" s="38">
        <v>1</v>
      </c>
      <c r="D105" s="7"/>
      <c r="E105" s="36"/>
      <c r="F105" s="7"/>
      <c r="G105" s="35">
        <f>+C105*E105</f>
        <v>0</v>
      </c>
    </row>
    <row r="106" spans="1:7" ht="15" thickBot="1" x14ac:dyDescent="0.2">
      <c r="A106" s="42" t="s">
        <v>27</v>
      </c>
      <c r="B106" s="26"/>
      <c r="C106" s="38">
        <v>21</v>
      </c>
      <c r="D106" s="7"/>
      <c r="E106" s="36"/>
      <c r="F106" s="7"/>
      <c r="G106" s="35">
        <f>+C106*E106</f>
        <v>0</v>
      </c>
    </row>
    <row r="107" spans="1:7" ht="15" thickBot="1" x14ac:dyDescent="0.2">
      <c r="A107" s="42" t="s">
        <v>26</v>
      </c>
      <c r="B107" s="26"/>
      <c r="C107" s="38">
        <v>1</v>
      </c>
      <c r="D107" s="7"/>
      <c r="E107" s="36"/>
      <c r="F107" s="7"/>
      <c r="G107" s="35">
        <f>+C107*E107</f>
        <v>0</v>
      </c>
    </row>
    <row r="108" spans="1:7" ht="15" thickBot="1" x14ac:dyDescent="0.2">
      <c r="A108" s="42" t="s">
        <v>25</v>
      </c>
      <c r="B108" s="26"/>
      <c r="C108" s="38">
        <v>21</v>
      </c>
      <c r="D108" s="7"/>
      <c r="E108" s="36"/>
      <c r="F108" s="7"/>
      <c r="G108" s="35">
        <f>+C108*E108</f>
        <v>0</v>
      </c>
    </row>
    <row r="109" spans="1:7" x14ac:dyDescent="0.15">
      <c r="A109" s="10"/>
      <c r="B109" s="1"/>
    </row>
    <row r="110" spans="1:7" x14ac:dyDescent="0.15">
      <c r="A110" s="41" t="s">
        <v>24</v>
      </c>
      <c r="B110" s="1"/>
    </row>
    <row r="111" spans="1:7" ht="15" thickBot="1" x14ac:dyDescent="0.2">
      <c r="A111" s="10" t="s">
        <v>23</v>
      </c>
      <c r="B111" s="26"/>
      <c r="C111" s="38">
        <v>1</v>
      </c>
      <c r="D111" s="7"/>
      <c r="E111" s="36"/>
      <c r="F111" s="7"/>
      <c r="G111" s="35">
        <f>+C111*E111</f>
        <v>0</v>
      </c>
    </row>
    <row r="112" spans="1:7" ht="15" thickBot="1" x14ac:dyDescent="0.2">
      <c r="A112" s="10"/>
      <c r="B112" s="26"/>
      <c r="C112" s="38"/>
      <c r="D112" s="7"/>
      <c r="E112" s="36"/>
      <c r="F112" s="7"/>
      <c r="G112" s="35"/>
    </row>
    <row r="113" spans="1:7" ht="15" thickBot="1" x14ac:dyDescent="0.2">
      <c r="A113" s="34" t="s">
        <v>22</v>
      </c>
      <c r="B113" s="33"/>
      <c r="C113" s="40"/>
      <c r="D113" s="31"/>
      <c r="E113" s="31" t="s">
        <v>21</v>
      </c>
      <c r="F113" s="31"/>
      <c r="G113" s="30">
        <f>SUM(G99:G111)</f>
        <v>0</v>
      </c>
    </row>
    <row r="114" spans="1:7" x14ac:dyDescent="0.15">
      <c r="A114" s="24"/>
      <c r="B114" s="1"/>
    </row>
    <row r="115" spans="1:7" ht="15" thickBot="1" x14ac:dyDescent="0.2">
      <c r="A115" s="39" t="s">
        <v>20</v>
      </c>
      <c r="B115" s="26"/>
      <c r="C115" s="38">
        <v>1</v>
      </c>
      <c r="D115" s="7"/>
      <c r="E115" s="36"/>
      <c r="F115" s="7"/>
      <c r="G115" s="35">
        <v>0</v>
      </c>
    </row>
    <row r="116" spans="1:7" ht="15" thickBot="1" x14ac:dyDescent="0.2">
      <c r="A116" s="10" t="s">
        <v>19</v>
      </c>
      <c r="B116" s="26"/>
      <c r="C116" s="38">
        <v>1</v>
      </c>
      <c r="D116" s="7"/>
      <c r="E116" s="36"/>
      <c r="F116" s="7"/>
      <c r="G116" s="35">
        <v>0</v>
      </c>
    </row>
    <row r="117" spans="1:7" ht="15" thickBot="1" x14ac:dyDescent="0.2">
      <c r="A117" s="10" t="s">
        <v>18</v>
      </c>
      <c r="B117" s="26"/>
      <c r="C117" s="37">
        <v>1</v>
      </c>
      <c r="D117" s="7"/>
      <c r="E117" s="36"/>
      <c r="F117" s="7"/>
      <c r="G117" s="35">
        <v>0</v>
      </c>
    </row>
    <row r="118" spans="1:7" ht="15" thickBot="1" x14ac:dyDescent="0.2">
      <c r="A118" s="10" t="s">
        <v>17</v>
      </c>
      <c r="B118" s="26"/>
      <c r="C118" s="37">
        <v>1</v>
      </c>
      <c r="D118" s="7"/>
      <c r="E118" s="36"/>
      <c r="F118" s="7"/>
      <c r="G118" s="35">
        <v>0</v>
      </c>
    </row>
    <row r="119" spans="1:7" ht="15" thickBot="1" x14ac:dyDescent="0.2">
      <c r="A119" s="10" t="s">
        <v>16</v>
      </c>
      <c r="B119" s="26"/>
      <c r="C119" s="37">
        <v>1</v>
      </c>
      <c r="D119" s="7"/>
      <c r="E119" s="36"/>
      <c r="F119" s="7"/>
      <c r="G119" s="35">
        <v>0</v>
      </c>
    </row>
    <row r="120" spans="1:7" ht="15" thickBot="1" x14ac:dyDescent="0.2">
      <c r="A120" s="10" t="s">
        <v>15</v>
      </c>
      <c r="B120" s="26"/>
      <c r="C120" s="37">
        <v>1</v>
      </c>
      <c r="D120" s="7"/>
      <c r="E120" s="36"/>
      <c r="F120" s="7"/>
      <c r="G120" s="35">
        <v>0</v>
      </c>
    </row>
    <row r="121" spans="1:7" ht="15" thickBot="1" x14ac:dyDescent="0.2">
      <c r="A121" s="10" t="s">
        <v>14</v>
      </c>
      <c r="B121" s="26"/>
      <c r="C121" s="37">
        <v>1</v>
      </c>
      <c r="D121" s="7"/>
      <c r="E121" s="36"/>
      <c r="F121" s="7"/>
      <c r="G121" s="35">
        <v>0</v>
      </c>
    </row>
    <row r="122" spans="1:7" ht="15" thickBot="1" x14ac:dyDescent="0.2">
      <c r="A122" s="10" t="s">
        <v>13</v>
      </c>
      <c r="B122" s="26"/>
      <c r="C122" s="37">
        <v>1</v>
      </c>
      <c r="D122" s="7"/>
      <c r="E122" s="36"/>
      <c r="F122" s="7"/>
      <c r="G122" s="35">
        <v>0</v>
      </c>
    </row>
    <row r="123" spans="1:7" ht="15" thickBot="1" x14ac:dyDescent="0.2">
      <c r="A123" s="24"/>
      <c r="B123" s="1"/>
    </row>
    <row r="124" spans="1:7" ht="15" thickBot="1" x14ac:dyDescent="0.2">
      <c r="A124" s="34" t="s">
        <v>12</v>
      </c>
      <c r="B124" s="33"/>
      <c r="C124" s="32"/>
      <c r="D124" s="31"/>
      <c r="E124" s="31"/>
      <c r="F124" s="31"/>
      <c r="G124" s="30">
        <f>SUM(G115:G122)</f>
        <v>0</v>
      </c>
    </row>
    <row r="125" spans="1:7" x14ac:dyDescent="0.15">
      <c r="A125" s="29"/>
      <c r="B125" s="26"/>
      <c r="C125" s="7"/>
      <c r="D125" s="7"/>
      <c r="E125" s="7"/>
      <c r="F125" s="7"/>
      <c r="G125" s="27"/>
    </row>
    <row r="126" spans="1:7" ht="15" thickBot="1" x14ac:dyDescent="0.2">
      <c r="A126" s="23" t="s">
        <v>11</v>
      </c>
      <c r="B126" s="26"/>
      <c r="F126" s="24"/>
      <c r="G126" s="27"/>
    </row>
    <row r="127" spans="1:7" ht="14.5" customHeight="1" x14ac:dyDescent="0.15">
      <c r="A127" s="10" t="s">
        <v>5</v>
      </c>
      <c r="B127" s="26"/>
      <c r="C127" s="19"/>
      <c r="D127" s="18"/>
      <c r="E127" s="17"/>
      <c r="F127" s="24"/>
      <c r="G127" s="27"/>
    </row>
    <row r="128" spans="1:7" ht="14.5" customHeight="1" thickBot="1" x14ac:dyDescent="0.2">
      <c r="A128" s="10"/>
      <c r="B128" s="26"/>
      <c r="C128" s="16"/>
      <c r="D128" s="15"/>
      <c r="E128" s="14"/>
      <c r="F128" s="24"/>
      <c r="G128" s="27"/>
    </row>
    <row r="129" spans="1:7" x14ac:dyDescent="0.15">
      <c r="A129" s="10"/>
      <c r="B129" s="26"/>
      <c r="D129" s="7"/>
      <c r="E129" s="7"/>
      <c r="F129" s="7"/>
      <c r="G129" s="27"/>
    </row>
    <row r="130" spans="1:7" ht="15" thickBot="1" x14ac:dyDescent="0.2">
      <c r="A130" s="10" t="s">
        <v>4</v>
      </c>
      <c r="B130" s="26"/>
      <c r="C130" s="13">
        <v>0</v>
      </c>
      <c r="D130" s="7"/>
      <c r="E130" s="7"/>
      <c r="F130" s="7"/>
      <c r="G130" s="27"/>
    </row>
    <row r="131" spans="1:7" ht="15" thickBot="1" x14ac:dyDescent="0.2">
      <c r="A131" s="10" t="s">
        <v>3</v>
      </c>
      <c r="B131" s="26"/>
      <c r="C131" s="12">
        <v>12000000</v>
      </c>
      <c r="D131" s="7"/>
      <c r="E131" s="7"/>
      <c r="F131" s="7"/>
      <c r="G131" s="27"/>
    </row>
    <row r="132" spans="1:7" ht="15" thickBot="1" x14ac:dyDescent="0.2">
      <c r="A132" s="10" t="s">
        <v>10</v>
      </c>
      <c r="B132" s="26"/>
      <c r="C132" s="28"/>
      <c r="D132" s="7"/>
      <c r="E132" s="7"/>
      <c r="F132" s="7"/>
      <c r="G132" s="27"/>
    </row>
    <row r="133" spans="1:7" ht="15" thickBot="1" x14ac:dyDescent="0.2">
      <c r="A133" s="10" t="s">
        <v>9</v>
      </c>
      <c r="B133" s="26"/>
      <c r="C133" s="12">
        <f>+C131-C132</f>
        <v>12000000</v>
      </c>
      <c r="D133" s="7"/>
      <c r="E133" s="7"/>
      <c r="F133" s="7"/>
    </row>
    <row r="134" spans="1:7" ht="15" thickBot="1" x14ac:dyDescent="0.2">
      <c r="A134" s="10" t="s">
        <v>8</v>
      </c>
      <c r="B134" s="9"/>
      <c r="C134" s="7"/>
      <c r="D134" s="7"/>
      <c r="E134" s="7"/>
      <c r="F134" s="7"/>
      <c r="G134" s="5">
        <f>(+C133*C130)/12</f>
        <v>0</v>
      </c>
    </row>
    <row r="135" spans="1:7" x14ac:dyDescent="0.15">
      <c r="A135" s="25"/>
      <c r="B135" s="9"/>
      <c r="C135" s="24"/>
      <c r="D135" s="24"/>
      <c r="E135" s="24"/>
      <c r="F135" s="7"/>
      <c r="G135" s="11"/>
    </row>
    <row r="136" spans="1:7" ht="15" thickBot="1" x14ac:dyDescent="0.2">
      <c r="A136" s="23" t="s">
        <v>7</v>
      </c>
      <c r="B136" s="9"/>
      <c r="F136" s="7"/>
      <c r="G136" s="11"/>
    </row>
    <row r="137" spans="1:7" ht="15" customHeight="1" thickBot="1" x14ac:dyDescent="0.2">
      <c r="A137" s="10" t="s">
        <v>6</v>
      </c>
      <c r="B137" s="9"/>
      <c r="C137" s="22"/>
      <c r="D137" s="21"/>
      <c r="E137" s="20"/>
      <c r="F137" s="7"/>
      <c r="G137" s="11"/>
    </row>
    <row r="138" spans="1:7" ht="14.5" customHeight="1" x14ac:dyDescent="0.15">
      <c r="A138" s="10" t="s">
        <v>5</v>
      </c>
      <c r="B138" s="9"/>
      <c r="C138" s="19"/>
      <c r="D138" s="18"/>
      <c r="E138" s="17"/>
      <c r="F138" s="7"/>
      <c r="G138" s="11"/>
    </row>
    <row r="139" spans="1:7" ht="14.5" customHeight="1" thickBot="1" x14ac:dyDescent="0.2">
      <c r="A139" s="10"/>
      <c r="B139" s="9"/>
      <c r="C139" s="16"/>
      <c r="D139" s="15"/>
      <c r="E139" s="14"/>
      <c r="F139" s="7"/>
      <c r="G139" s="11"/>
    </row>
    <row r="140" spans="1:7" x14ac:dyDescent="0.15">
      <c r="A140" s="10"/>
      <c r="B140" s="9"/>
      <c r="D140" s="7"/>
      <c r="E140" s="7"/>
      <c r="F140" s="7"/>
      <c r="G140" s="11"/>
    </row>
    <row r="141" spans="1:7" ht="15" thickBot="1" x14ac:dyDescent="0.2">
      <c r="A141" s="10" t="s">
        <v>4</v>
      </c>
      <c r="B141" s="9"/>
      <c r="C141" s="13">
        <v>0</v>
      </c>
      <c r="D141" s="7"/>
      <c r="E141" s="7"/>
      <c r="F141" s="7"/>
      <c r="G141" s="11"/>
    </row>
    <row r="142" spans="1:7" ht="15" thickBot="1" x14ac:dyDescent="0.2">
      <c r="A142" s="10" t="s">
        <v>3</v>
      </c>
      <c r="B142" s="9"/>
      <c r="C142" s="12">
        <v>12000000</v>
      </c>
      <c r="D142" s="7"/>
      <c r="E142" s="7"/>
      <c r="F142" s="7"/>
      <c r="G142" s="11"/>
    </row>
    <row r="143" spans="1:7" ht="15" thickBot="1" x14ac:dyDescent="0.2">
      <c r="A143" s="10" t="s">
        <v>2</v>
      </c>
      <c r="B143" s="9"/>
      <c r="C143" s="8">
        <f>(+C142*C141)/12</f>
        <v>0</v>
      </c>
      <c r="D143" s="7"/>
      <c r="E143" s="7"/>
      <c r="F143" s="7"/>
      <c r="G143" s="11"/>
    </row>
    <row r="144" spans="1:7" ht="15" thickBot="1" x14ac:dyDescent="0.2">
      <c r="A144" s="10" t="s">
        <v>1</v>
      </c>
      <c r="B144" s="9"/>
      <c r="C144" s="8"/>
      <c r="D144" s="7"/>
      <c r="E144" s="7"/>
      <c r="F144" s="7"/>
    </row>
    <row r="145" spans="1:7" ht="15" thickBot="1" x14ac:dyDescent="0.2">
      <c r="A145" s="6" t="s">
        <v>0</v>
      </c>
      <c r="C145" s="4"/>
      <c r="G145" s="5">
        <f>+C143-C144</f>
        <v>0</v>
      </c>
    </row>
    <row r="146" spans="1:7" x14ac:dyDescent="0.15">
      <c r="A146" s="4"/>
    </row>
    <row r="147" spans="1:7" x14ac:dyDescent="0.15">
      <c r="A147" s="4"/>
    </row>
    <row r="148" spans="1:7" x14ac:dyDescent="0.15">
      <c r="A148" s="4"/>
    </row>
  </sheetData>
  <mergeCells count="8">
    <mergeCell ref="C127:E128"/>
    <mergeCell ref="C137:E137"/>
    <mergeCell ref="C138:E139"/>
    <mergeCell ref="A2:G2"/>
    <mergeCell ref="A1:G1"/>
    <mergeCell ref="A3:G3"/>
    <mergeCell ref="A4:G4"/>
    <mergeCell ref="A5:G5"/>
  </mergeCells>
  <printOptions horizontalCentered="1"/>
  <pageMargins left="0.2" right="0.2" top="0.5" bottom="0.5" header="0.3" footer="0.3"/>
  <pageSetup orientation="portrait" r:id="rId1"/>
  <rowBreaks count="1" manualBreakCount="1">
    <brk id="11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Schedule 1 - Fee Schedule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 K. Hufstedler</dc:creator>
  <cp:lastModifiedBy>E. K. Hufstedler</cp:lastModifiedBy>
  <dcterms:created xsi:type="dcterms:W3CDTF">2017-09-28T17:49:04Z</dcterms:created>
  <dcterms:modified xsi:type="dcterms:W3CDTF">2017-09-28T17:51:52Z</dcterms:modified>
</cp:coreProperties>
</file>